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ish\OneDrive\"/>
    </mc:Choice>
  </mc:AlternateContent>
  <xr:revisionPtr revIDLastSave="25" documentId="13_ncr:1_{4A54C12B-8F34-43AD-9EB9-D261C8C770A3}" xr6:coauthVersionLast="34" xr6:coauthVersionMax="34" xr10:uidLastSave="{183713B5-858D-4709-B6E4-F2D9C2685EDB}"/>
  <bookViews>
    <workbookView xWindow="0" yWindow="0" windowWidth="20460" windowHeight="8760" xr2:uid="{5F6DE958-BBE0-42B1-87DF-6519F402E846}"/>
  </bookViews>
  <sheets>
    <sheet name="Loss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2" l="1"/>
  <c r="H8" i="2" s="1"/>
  <c r="H10" i="2"/>
  <c r="H23" i="2"/>
  <c r="H24" i="2" s="1"/>
  <c r="H25" i="2" s="1"/>
  <c r="H26" i="2" s="1"/>
  <c r="H27" i="2" s="1"/>
  <c r="B23" i="2" l="1"/>
  <c r="B24" i="2" s="1"/>
  <c r="B25" i="2" s="1"/>
  <c r="H9" i="2"/>
  <c r="H11" i="2" s="1"/>
  <c r="B26" i="2" l="1"/>
  <c r="B27" i="2" s="1"/>
  <c r="B28" i="2" s="1"/>
  <c r="B29" i="2" s="1"/>
  <c r="H12" i="2"/>
  <c r="H13" i="2"/>
  <c r="H14" i="2" s="1"/>
  <c r="F17" i="2" l="1"/>
  <c r="F16" i="2"/>
</calcChain>
</file>

<file path=xl/sharedStrings.xml><?xml version="1.0" encoding="utf-8"?>
<sst xmlns="http://schemas.openxmlformats.org/spreadsheetml/2006/main" count="40" uniqueCount="39">
  <si>
    <t>1: Plant Details</t>
  </si>
  <si>
    <t>2: Water Consumption Calculation</t>
  </si>
  <si>
    <t>Total plant capacity (in MW)</t>
  </si>
  <si>
    <t>Number of PV modules</t>
  </si>
  <si>
    <t>Total plant commissioned (in MW)</t>
  </si>
  <si>
    <t>Water required for cleaning 1 PV module (Ltrs)</t>
  </si>
  <si>
    <t>Total area (in acres)</t>
  </si>
  <si>
    <t>Water required for total PV module cleaning</t>
  </si>
  <si>
    <t>Per Module power capacity (in kW)</t>
  </si>
  <si>
    <t>Frequency of cleaning (in days)</t>
  </si>
  <si>
    <t>Total number of PV modules</t>
  </si>
  <si>
    <t>Number of cleaning in a month</t>
  </si>
  <si>
    <t>Net water consumption in a month (Ltrs)</t>
  </si>
  <si>
    <t>Rate of water supply per Ltr (in INR)</t>
  </si>
  <si>
    <t>Monthly water consumption (INR)</t>
  </si>
  <si>
    <t>Net water consumption annually (Ltrs)</t>
  </si>
  <si>
    <t>Water consumption anually (INR)</t>
  </si>
  <si>
    <t>Net Loss Monthly (in INR)</t>
  </si>
  <si>
    <t>Net Loss Anually (in INR)</t>
  </si>
  <si>
    <t>3: Manpower Analysis</t>
  </si>
  <si>
    <t>4: Power Loss Analysis</t>
  </si>
  <si>
    <t>Cleaning time for 1 PV module (in seconds)</t>
  </si>
  <si>
    <t>Average % power loss due to dust deposition</t>
  </si>
  <si>
    <t>Power loss due to dust deposition (in kWh)</t>
  </si>
  <si>
    <t>Cleaning time for all the PV modules (in Hrs)</t>
  </si>
  <si>
    <t>Sunlight availability (in Hrs)</t>
  </si>
  <si>
    <t>Total man-hour monthly</t>
  </si>
  <si>
    <t>Loss (in kWh)</t>
  </si>
  <si>
    <t>Daily working hours per person</t>
  </si>
  <si>
    <t>Unit rate per kWh (in INR)</t>
  </si>
  <si>
    <t>Total manpower required for cleaning</t>
  </si>
  <si>
    <t>Loss daily (in INR)</t>
  </si>
  <si>
    <t>Unit manpower cost daily (in INR)</t>
  </si>
  <si>
    <t>Loss monthly (in INR)</t>
  </si>
  <si>
    <t>Manpower cost per day (in INR)</t>
  </si>
  <si>
    <t>Loss anually (in INR)</t>
  </si>
  <si>
    <t>Manpower cost monthly (in INR)</t>
  </si>
  <si>
    <t>Manpower cost anually (in INR)</t>
  </si>
  <si>
    <t>Skilancer Solar Private Limited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</si>
</sst>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\(#,##0\)"/>
  </numFmts>
  <fonts count="5" x14ac:knownFonts="1">
    <font>
      <sz val="11"/>
      <color theme="1"/>
      <name val="Calibri"/>
      <family val="2"/>
      <scheme val="minor"/>
    </font>
    <font>
      <sz val="14"/>
      <name val="Arial"/>
      <family val="2"/>
      <charset val="1"/>
    </font>
    <font>
      <sz val="11"/>
      <name val="Arial"/>
      <family val="2"/>
      <charset val="1"/>
    </font>
    <font>
      <b/>
      <sz val="11"/>
      <name val="Arial"/>
      <family val="2"/>
    </font>
    <font>
      <b/>
      <sz val="36"/>
      <color theme="4" tint="-0.24997711111789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FFFF"/>
        <bgColor rgb="FF33FF99"/>
      </patternFill>
    </fill>
    <fill>
      <patternFill patternType="solid">
        <fgColor rgb="FFFF3333"/>
        <bgColor rgb="FFFF6600"/>
      </patternFill>
    </fill>
  </fills>
  <borders count="16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6" xfId="0" applyBorder="1" applyAlignment="1"/>
    <xf numFmtId="0" fontId="2" fillId="0" borderId="7" xfId="0" applyFont="1" applyBorder="1" applyAlignment="1"/>
    <xf numFmtId="0" fontId="2" fillId="0" borderId="0" xfId="0" applyFont="1" applyBorder="1" applyAlignment="1"/>
    <xf numFmtId="0" fontId="2" fillId="0" borderId="6" xfId="0" applyFont="1" applyBorder="1" applyAlignment="1"/>
    <xf numFmtId="3" fontId="3" fillId="3" borderId="1" xfId="0" applyNumberFormat="1" applyFont="1" applyFill="1" applyBorder="1" applyAlignment="1">
      <alignment horizontal="center"/>
    </xf>
    <xf numFmtId="164" fontId="1" fillId="5" borderId="10" xfId="0" applyNumberFormat="1" applyFont="1" applyFill="1" applyBorder="1" applyAlignment="1">
      <alignment horizontal="center"/>
    </xf>
    <xf numFmtId="164" fontId="1" fillId="5" borderId="11" xfId="0" applyNumberFormat="1" applyFont="1" applyFill="1" applyBorder="1" applyAlignment="1">
      <alignment horizontal="center"/>
    </xf>
    <xf numFmtId="164" fontId="1" fillId="5" borderId="12" xfId="0" applyNumberFormat="1" applyFont="1" applyFill="1" applyBorder="1" applyAlignment="1">
      <alignment horizontal="center"/>
    </xf>
    <xf numFmtId="164" fontId="1" fillId="5" borderId="13" xfId="0" applyNumberFormat="1" applyFont="1" applyFill="1" applyBorder="1" applyAlignment="1">
      <alignment horizontal="center"/>
    </xf>
    <xf numFmtId="164" fontId="1" fillId="5" borderId="14" xfId="0" applyNumberFormat="1" applyFont="1" applyFill="1" applyBorder="1" applyAlignment="1">
      <alignment horizontal="center"/>
    </xf>
    <xf numFmtId="164" fontId="1" fillId="5" borderId="15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BAEE7-9E7F-4095-894C-52AAB69DBDBA}">
  <dimension ref="A1:H30"/>
  <sheetViews>
    <sheetView tabSelected="1" topLeftCell="A4" workbookViewId="0">
      <selection activeCell="E24" sqref="E24"/>
    </sheetView>
  </sheetViews>
  <sheetFormatPr defaultRowHeight="15" x14ac:dyDescent="0.25"/>
  <cols>
    <col min="1" max="1" width="46.7109375" bestFit="1" customWidth="1"/>
    <col min="2" max="2" width="17.7109375" customWidth="1"/>
    <col min="6" max="6" width="14.7109375" bestFit="1" customWidth="1"/>
    <col min="7" max="7" width="46.28515625" bestFit="1" customWidth="1"/>
    <col min="8" max="8" width="18.7109375" customWidth="1"/>
  </cols>
  <sheetData>
    <row r="1" spans="1:8" x14ac:dyDescent="0.25">
      <c r="A1" s="21" t="s">
        <v>38</v>
      </c>
      <c r="B1" s="21"/>
      <c r="C1" s="21"/>
      <c r="D1" s="21"/>
      <c r="E1" s="21"/>
      <c r="F1" s="21"/>
      <c r="G1" s="21"/>
      <c r="H1" s="21"/>
    </row>
    <row r="2" spans="1:8" x14ac:dyDescent="0.25">
      <c r="A2" s="21"/>
      <c r="B2" s="21"/>
      <c r="C2" s="21"/>
      <c r="D2" s="21"/>
      <c r="E2" s="21"/>
      <c r="F2" s="21"/>
      <c r="G2" s="21"/>
      <c r="H2" s="21"/>
    </row>
    <row r="3" spans="1:8" ht="15.75" thickBot="1" x14ac:dyDescent="0.3">
      <c r="A3" s="21"/>
      <c r="B3" s="21"/>
      <c r="C3" s="21"/>
      <c r="D3" s="21"/>
      <c r="E3" s="21"/>
      <c r="F3" s="21"/>
      <c r="G3" s="21"/>
      <c r="H3" s="21"/>
    </row>
    <row r="4" spans="1:8" ht="19.5" thickTop="1" thickBot="1" x14ac:dyDescent="0.3">
      <c r="A4" s="19" t="s">
        <v>0</v>
      </c>
      <c r="B4" s="19"/>
      <c r="C4" s="7"/>
      <c r="D4" s="7"/>
      <c r="E4" s="7"/>
      <c r="F4" s="7"/>
      <c r="G4" s="19" t="s">
        <v>1</v>
      </c>
      <c r="H4" s="19"/>
    </row>
    <row r="5" spans="1:8" ht="16.5" thickTop="1" thickBot="1" x14ac:dyDescent="0.3">
      <c r="A5" s="1" t="s">
        <v>2</v>
      </c>
      <c r="B5" s="2"/>
      <c r="C5" s="7"/>
      <c r="D5" s="7"/>
      <c r="E5" s="7"/>
      <c r="F5" s="7"/>
      <c r="G5" s="1" t="s">
        <v>9</v>
      </c>
      <c r="H5" s="2"/>
    </row>
    <row r="6" spans="1:8" ht="16.5" thickTop="1" thickBot="1" x14ac:dyDescent="0.3">
      <c r="A6" s="1" t="s">
        <v>4</v>
      </c>
      <c r="B6" s="2"/>
      <c r="C6" s="7"/>
      <c r="D6" s="7"/>
      <c r="E6" s="7"/>
      <c r="F6" s="7"/>
      <c r="G6" s="1" t="s">
        <v>5</v>
      </c>
      <c r="H6" s="2"/>
    </row>
    <row r="7" spans="1:8" ht="16.5" thickTop="1" thickBot="1" x14ac:dyDescent="0.3">
      <c r="A7" s="1" t="s">
        <v>6</v>
      </c>
      <c r="B7" s="2"/>
      <c r="C7" s="7"/>
      <c r="D7" s="7"/>
      <c r="E7" s="7"/>
      <c r="F7" s="7"/>
      <c r="G7" s="1" t="s">
        <v>13</v>
      </c>
      <c r="H7" s="2"/>
    </row>
    <row r="8" spans="1:8" ht="16.5" thickTop="1" thickBot="1" x14ac:dyDescent="0.3">
      <c r="A8" s="1" t="s">
        <v>8</v>
      </c>
      <c r="B8" s="2"/>
      <c r="E8" s="7"/>
      <c r="F8" s="7"/>
      <c r="G8" s="3" t="s">
        <v>3</v>
      </c>
      <c r="H8" s="4" t="e">
        <f>B9</f>
        <v>#DIV/0!</v>
      </c>
    </row>
    <row r="9" spans="1:8" ht="16.5" thickTop="1" thickBot="1" x14ac:dyDescent="0.3">
      <c r="A9" s="3" t="s">
        <v>10</v>
      </c>
      <c r="B9" s="12" t="e">
        <f>(B6*1000000)/B8</f>
        <v>#DIV/0!</v>
      </c>
      <c r="C9" s="7"/>
      <c r="D9" s="7"/>
      <c r="E9" s="7"/>
      <c r="F9" s="7"/>
      <c r="G9" s="3" t="s">
        <v>7</v>
      </c>
      <c r="H9" s="4" t="e">
        <f>H6*B9</f>
        <v>#DIV/0!</v>
      </c>
    </row>
    <row r="10" spans="1:8" ht="16.5" thickTop="1" thickBot="1" x14ac:dyDescent="0.3">
      <c r="A10" s="9"/>
      <c r="B10" s="9"/>
      <c r="C10" s="7"/>
      <c r="D10" s="7"/>
      <c r="E10" s="7"/>
      <c r="F10" s="7"/>
      <c r="G10" s="3" t="s">
        <v>11</v>
      </c>
      <c r="H10" s="5" t="e">
        <f>30/H5</f>
        <v>#DIV/0!</v>
      </c>
    </row>
    <row r="11" spans="1:8" ht="16.5" thickTop="1" thickBot="1" x14ac:dyDescent="0.3">
      <c r="A11" s="10"/>
      <c r="B11" s="10"/>
      <c r="C11" s="7"/>
      <c r="D11" s="7"/>
      <c r="E11" s="7"/>
      <c r="F11" s="7"/>
      <c r="G11" s="3" t="s">
        <v>12</v>
      </c>
      <c r="H11" s="4" t="e">
        <f>H10*H9</f>
        <v>#DIV/0!</v>
      </c>
    </row>
    <row r="12" spans="1:8" ht="16.5" thickTop="1" thickBot="1" x14ac:dyDescent="0.3">
      <c r="A12" s="10"/>
      <c r="B12" s="10"/>
      <c r="C12" s="7"/>
      <c r="D12" s="7"/>
      <c r="E12" s="7"/>
      <c r="F12" s="7"/>
      <c r="G12" s="3" t="s">
        <v>14</v>
      </c>
      <c r="H12" s="12" t="e">
        <f>H7*H11</f>
        <v>#DIV/0!</v>
      </c>
    </row>
    <row r="13" spans="1:8" ht="16.5" thickTop="1" thickBot="1" x14ac:dyDescent="0.3">
      <c r="A13" s="10"/>
      <c r="B13" s="10"/>
      <c r="C13" s="7"/>
      <c r="D13" s="7"/>
      <c r="E13" s="7"/>
      <c r="F13" s="7"/>
      <c r="G13" s="3" t="s">
        <v>15</v>
      </c>
      <c r="H13" s="12" t="e">
        <f>H11*12</f>
        <v>#DIV/0!</v>
      </c>
    </row>
    <row r="14" spans="1:8" ht="16.5" thickTop="1" thickBot="1" x14ac:dyDescent="0.3">
      <c r="A14" s="10"/>
      <c r="B14" s="10"/>
      <c r="C14" s="7"/>
      <c r="D14" s="7"/>
      <c r="E14" s="7"/>
      <c r="F14" s="7"/>
      <c r="G14" s="3" t="s">
        <v>16</v>
      </c>
      <c r="H14" s="12" t="e">
        <f>H13*H7</f>
        <v>#DIV/0!</v>
      </c>
    </row>
    <row r="15" spans="1:8" ht="16.5" thickTop="1" thickBot="1" x14ac:dyDescent="0.3">
      <c r="A15" s="11"/>
      <c r="B15" s="11"/>
      <c r="C15" s="8"/>
      <c r="D15" s="8"/>
      <c r="E15" s="8"/>
      <c r="F15" s="8"/>
    </row>
    <row r="16" spans="1:8" ht="18" x14ac:dyDescent="0.25">
      <c r="A16" s="22" t="s">
        <v>17</v>
      </c>
      <c r="B16" s="23"/>
      <c r="C16" s="23"/>
      <c r="D16" s="23"/>
      <c r="E16" s="24"/>
      <c r="F16" s="13" t="e">
        <f>H12+B28+H26</f>
        <v>#DIV/0!</v>
      </c>
      <c r="G16" s="14"/>
      <c r="H16" s="15"/>
    </row>
    <row r="17" spans="1:8" ht="18.75" thickBot="1" x14ac:dyDescent="0.3">
      <c r="A17" s="25" t="s">
        <v>18</v>
      </c>
      <c r="B17" s="26"/>
      <c r="C17" s="26"/>
      <c r="D17" s="26"/>
      <c r="E17" s="27"/>
      <c r="F17" s="16" t="e">
        <f>H14+B29+H27</f>
        <v>#DIV/0!</v>
      </c>
      <c r="G17" s="17"/>
      <c r="H17" s="18"/>
    </row>
    <row r="18" spans="1:8" ht="15.75" thickBot="1" x14ac:dyDescent="0.3"/>
    <row r="19" spans="1:8" ht="19.5" thickTop="1" thickBot="1" x14ac:dyDescent="0.3">
      <c r="A19" s="19" t="s">
        <v>19</v>
      </c>
      <c r="B19" s="19"/>
      <c r="G19" s="20" t="s">
        <v>20</v>
      </c>
      <c r="H19" s="20"/>
    </row>
    <row r="20" spans="1:8" ht="16.5" thickTop="1" thickBot="1" x14ac:dyDescent="0.3">
      <c r="A20" s="1" t="s">
        <v>21</v>
      </c>
      <c r="B20" s="2"/>
      <c r="G20" s="1" t="s">
        <v>22</v>
      </c>
      <c r="H20" s="2"/>
    </row>
    <row r="21" spans="1:8" ht="16.5" thickTop="1" thickBot="1" x14ac:dyDescent="0.3">
      <c r="A21" s="1" t="s">
        <v>28</v>
      </c>
      <c r="B21" s="2"/>
      <c r="G21" s="1" t="s">
        <v>25</v>
      </c>
      <c r="H21" s="2"/>
    </row>
    <row r="22" spans="1:8" ht="16.5" thickTop="1" thickBot="1" x14ac:dyDescent="0.3">
      <c r="A22" s="1" t="s">
        <v>32</v>
      </c>
      <c r="B22" s="2"/>
      <c r="G22" s="1" t="s">
        <v>29</v>
      </c>
      <c r="H22" s="2"/>
    </row>
    <row r="23" spans="1:8" ht="16.5" thickTop="1" thickBot="1" x14ac:dyDescent="0.3">
      <c r="A23" s="3" t="s">
        <v>10</v>
      </c>
      <c r="B23" s="12" t="e">
        <f>B9</f>
        <v>#DIV/0!</v>
      </c>
      <c r="G23" s="3" t="s">
        <v>23</v>
      </c>
      <c r="H23" s="4">
        <f>(B6*1000000*H20)/(100*1000)</f>
        <v>0</v>
      </c>
    </row>
    <row r="24" spans="1:8" ht="16.5" thickTop="1" thickBot="1" x14ac:dyDescent="0.3">
      <c r="A24" s="3" t="s">
        <v>24</v>
      </c>
      <c r="B24" s="4" t="e">
        <f>(B20*B23)/3600</f>
        <v>#DIV/0!</v>
      </c>
      <c r="G24" s="3" t="s">
        <v>27</v>
      </c>
      <c r="H24" s="4">
        <f>H21*H23</f>
        <v>0</v>
      </c>
    </row>
    <row r="25" spans="1:8" ht="16.5" thickTop="1" thickBot="1" x14ac:dyDescent="0.3">
      <c r="A25" s="3" t="s">
        <v>26</v>
      </c>
      <c r="B25" s="4" t="e">
        <f>B24*H10</f>
        <v>#DIV/0!</v>
      </c>
      <c r="G25" s="3" t="s">
        <v>31</v>
      </c>
      <c r="H25" s="4">
        <f>H22*H24</f>
        <v>0</v>
      </c>
    </row>
    <row r="26" spans="1:8" ht="16.5" thickTop="1" thickBot="1" x14ac:dyDescent="0.3">
      <c r="A26" s="3" t="s">
        <v>30</v>
      </c>
      <c r="B26" s="6" t="e">
        <f>B24/B21</f>
        <v>#DIV/0!</v>
      </c>
      <c r="G26" s="3" t="s">
        <v>33</v>
      </c>
      <c r="H26" s="4">
        <f>H25*30</f>
        <v>0</v>
      </c>
    </row>
    <row r="27" spans="1:8" ht="16.5" thickTop="1" thickBot="1" x14ac:dyDescent="0.3">
      <c r="A27" s="3" t="s">
        <v>34</v>
      </c>
      <c r="B27" s="4" t="e">
        <f>B22*B26</f>
        <v>#DIV/0!</v>
      </c>
      <c r="G27" s="3" t="s">
        <v>35</v>
      </c>
      <c r="H27" s="4">
        <f>H26*12</f>
        <v>0</v>
      </c>
    </row>
    <row r="28" spans="1:8" ht="16.5" thickTop="1" thickBot="1" x14ac:dyDescent="0.3">
      <c r="A28" s="3" t="s">
        <v>36</v>
      </c>
      <c r="B28" s="4" t="e">
        <f>B27*H10</f>
        <v>#DIV/0!</v>
      </c>
    </row>
    <row r="29" spans="1:8" ht="16.5" thickTop="1" thickBot="1" x14ac:dyDescent="0.3">
      <c r="A29" s="3" t="s">
        <v>37</v>
      </c>
      <c r="B29" s="4" t="e">
        <f>B28*12</f>
        <v>#DIV/0!</v>
      </c>
    </row>
    <row r="30" spans="1:8" ht="15.75" thickTop="1" x14ac:dyDescent="0.25"/>
  </sheetData>
  <mergeCells count="9">
    <mergeCell ref="F16:H16"/>
    <mergeCell ref="F17:H17"/>
    <mergeCell ref="A19:B19"/>
    <mergeCell ref="G19:H19"/>
    <mergeCell ref="A1:H3"/>
    <mergeCell ref="A4:B4"/>
    <mergeCell ref="G4:H4"/>
    <mergeCell ref="A16:E16"/>
    <mergeCell ref="A17:E17"/>
  </mergeCells>
  <pageMargins left="0.7" right="0.7" top="0.75" bottom="0.75" header="0.3" footer="0.3"/>
  <pageSetup paperSize="9" orientation="portrait" verticalDpi="0" r:id="rId1"/>
  <cellWatches>
    <cellWatch r="B9"/>
  </cellWatches>
  <ignoredErrors>
    <ignoredError sqref="H8:H14 B9 B23:B29 F16:F1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Manish</dc:creator>
  <cp:lastModifiedBy>Manish</cp:lastModifiedBy>
  <dcterms:created xsi:type="dcterms:W3CDTF">2018-08-06T04:26:04Z</dcterms:created>
  <dcterms:modified xsi:type="dcterms:W3CDTF">2018-09-06T08:42:31Z</dcterms:modified>
</cp:coreProperties>
</file>